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VERALL" sheetId="1" r:id="rId4"/>
    <sheet state="visible" name="SUBJECT WISE X" sheetId="2" r:id="rId5"/>
    <sheet state="visible" name="SUBJECT WISE XII" sheetId="3" r:id="rId6"/>
  </sheets>
  <definedNames/>
  <calcPr/>
</workbook>
</file>

<file path=xl/sharedStrings.xml><?xml version="1.0" encoding="utf-8"?>
<sst xmlns="http://schemas.openxmlformats.org/spreadsheetml/2006/main" count="97" uniqueCount="73">
  <si>
    <t>KENDRIYA VIDYALAYA SANGATHAN</t>
  </si>
  <si>
    <t>KENDRIYA VIDYALAYA KV  NO.1 AHMEDNAGAR  (  MUMBAI REGION )</t>
  </si>
  <si>
    <t>ANALYSIS OF CBSE RESULT 2022( OVERALL RESULT )</t>
  </si>
  <si>
    <t>CLASS : X</t>
  </si>
  <si>
    <t>S.N.</t>
  </si>
  <si>
    <t>KV
CODE</t>
  </si>
  <si>
    <t>Name of KV</t>
  </si>
  <si>
    <t>Name of Principal</t>
  </si>
  <si>
    <t>Total
App.</t>
  </si>
  <si>
    <t xml:space="preserve">Total
QUAL </t>
  </si>
  <si>
    <t>COMPTT</t>
  </si>
  <si>
    <t>Overall %
of Qualfied</t>
  </si>
  <si>
    <t>PI</t>
  </si>
  <si>
    <t>KV  NO.1 AHMEDNAGAR</t>
  </si>
  <si>
    <t>MR.RAKESH KUMAR</t>
  </si>
  <si>
    <t>CLASS : XII</t>
  </si>
  <si>
    <t>K.V. NO. 1 AHMEDNAGAR</t>
  </si>
  <si>
    <t xml:space="preserve">KENDRIYA VIDYALAYA </t>
  </si>
  <si>
    <t>Result Analysis AISSCE (Class X) 2022</t>
  </si>
  <si>
    <t>Sl. No.</t>
  </si>
  <si>
    <t xml:space="preserve">Subject </t>
  </si>
  <si>
    <t>Total App.</t>
  </si>
  <si>
    <t>Total Passed</t>
  </si>
  <si>
    <t>Pass Percentage</t>
  </si>
  <si>
    <t>No. of students in each Grade (N)</t>
  </si>
  <si>
    <t xml:space="preserve">Total Grades </t>
  </si>
  <si>
    <t xml:space="preserve">N X W </t>
  </si>
  <si>
    <t>P.I.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</si>
  <si>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</si>
  <si>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</si>
  <si>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</si>
  <si>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</si>
  <si>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</si>
  <si>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</si>
  <si>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</si>
  <si>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</si>
  <si>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</si>
  <si>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 xml:space="preserve">English </t>
  </si>
  <si>
    <t xml:space="preserve">Hindi </t>
  </si>
  <si>
    <t xml:space="preserve">Maths </t>
  </si>
  <si>
    <t>science</t>
  </si>
  <si>
    <t>sst</t>
  </si>
  <si>
    <t xml:space="preserve">Total </t>
  </si>
  <si>
    <t>Result Analysis AISSCE (Class XII) 2022</t>
  </si>
  <si>
    <t>TEACHER NAME</t>
  </si>
  <si>
    <t>DESIGNATION</t>
  </si>
  <si>
    <t>MRS.KATHURI RAJA</t>
  </si>
  <si>
    <t>PGT ENG</t>
  </si>
  <si>
    <t>MS.PRIYANKA</t>
  </si>
  <si>
    <t>PGT HINDI</t>
  </si>
  <si>
    <t>MR.AJAYKUMAR</t>
  </si>
  <si>
    <t>PGT MATHS</t>
  </si>
  <si>
    <t>PHYSICS</t>
  </si>
  <si>
    <t>MRS.VARSHA</t>
  </si>
  <si>
    <t>PGT PHY</t>
  </si>
  <si>
    <t>CHEMISTRY</t>
  </si>
  <si>
    <t>MS.JYOTSNA</t>
  </si>
  <si>
    <t>PGT CHE</t>
  </si>
  <si>
    <t xml:space="preserve">Biology </t>
  </si>
  <si>
    <t>MS.GAYETRI</t>
  </si>
  <si>
    <t>PGT BIO</t>
  </si>
  <si>
    <t>Computer Sc.</t>
  </si>
  <si>
    <t>MR.S.MEENA</t>
  </si>
  <si>
    <t>PGT CS</t>
  </si>
  <si>
    <t>HISTORY</t>
  </si>
  <si>
    <t>MR.TRIBHUVAN</t>
  </si>
  <si>
    <t>PGT HIS</t>
  </si>
  <si>
    <t>GEOGRAPHY</t>
  </si>
  <si>
    <t>MRS.RAJANI</t>
  </si>
  <si>
    <t>PGT GEO</t>
  </si>
  <si>
    <t>ECONOMICS</t>
  </si>
  <si>
    <t>MR.GAJANAN</t>
  </si>
  <si>
    <t>PGT ECO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</si>
</sst>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/>
      <name val="Arial"/>
      <scheme val="minor"/>
    </font>
    <font>
      <sz val="11.0"/>
      <color/>
      <name val="Calibri"/>
    </font>
    <font/>
    <font>
      <b/>
      <sz val="16.0"/>
      <color rgb="FF000000"/>
      <name val="Times New Roman"/>
    </font>
    <font>
      <b/>
      <u/>
      <sz val="14.0"/>
      <color rgb="FF000000"/>
      <name val="Times New Roman"/>
    </font>
    <font>
      <sz val="10.0"/>
      <color rgb="FF000000"/>
      <name val="Times New Roman"/>
    </font>
    <font>
      <sz val="8.0"/>
      <color rgb="FF000000"/>
      <name val="Times New Roman"/>
    </font>
    <font>
      <b/>
      <u/>
      <sz val="14.0"/>
      <color rgb="FF000000"/>
      <name val="Times New Roman"/>
    </font>
  </fonts>
  <fills count="2">
    <fill>
      <patternFill patternType="none"/>
    </fill>
    <fill>
      <patternFill patternType="lightGray"/>
    </fill>
  </fills>
  <borders count="1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0" fontId="1" numFmtId="0" xfId="0" applyAlignment="1" applyBorder="1" applyFont="1">
      <alignment horizontal="center"/>
    </xf>
    <xf borderId="5" fillId="0" fontId="2" numFmtId="0" xfId="0" applyBorder="1" applyFont="1"/>
    <xf borderId="6" fillId="0" fontId="2" numFmtId="0" xfId="0" applyBorder="1" applyFont="1"/>
    <xf borderId="7" fillId="0" fontId="1" numFmtId="0" xfId="0" applyBorder="1" applyFont="1"/>
    <xf borderId="7" fillId="0" fontId="1" numFmtId="0" xfId="0" applyAlignment="1" applyBorder="1" applyFont="1">
      <alignment shrinkToFit="0" wrapText="1"/>
    </xf>
    <xf borderId="7" fillId="0" fontId="1" numFmtId="10" xfId="0" applyBorder="1" applyFont="1" applyNumberFormat="1"/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8" fillId="0" fontId="5" numFmtId="0" xfId="0" applyAlignment="1" applyBorder="1" applyFont="1">
      <alignment horizontal="center" shrinkToFit="0" vertical="center" wrapText="1"/>
    </xf>
    <xf borderId="9" fillId="0" fontId="5" numFmtId="0" xfId="0" applyAlignment="1" applyBorder="1" applyFont="1">
      <alignment horizontal="center" shrinkToFit="0" vertical="center" wrapText="1"/>
    </xf>
    <xf borderId="10" fillId="0" fontId="5" numFmtId="0" xfId="0" applyAlignment="1" applyBorder="1" applyFont="1">
      <alignment horizontal="center" shrinkToFit="0" vertical="center" wrapText="1"/>
    </xf>
    <xf borderId="11" fillId="0" fontId="5" numFmtId="0" xfId="0" applyAlignment="1" applyBorder="1" applyFont="1">
      <alignment horizontal="center" shrinkToFit="0" vertical="center" wrapText="1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5" numFmtId="0" xfId="0" applyAlignment="1" applyBorder="1" applyFont="1">
      <alignment horizontal="center" shrinkToFit="0" vertical="center" wrapText="1"/>
    </xf>
    <xf borderId="17" fillId="0" fontId="5" numFmtId="0" xfId="0" applyAlignment="1" applyBorder="1" applyFont="1">
      <alignment shrinkToFit="0" vertical="center" wrapText="1"/>
    </xf>
    <xf borderId="17" fillId="0" fontId="5" numFmtId="0" xfId="0" applyAlignment="1" applyBorder="1" applyFont="1">
      <alignment horizontal="center" shrinkToFit="0" vertical="center" wrapText="1"/>
    </xf>
    <xf borderId="17" fillId="0" fontId="6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 vertical="center"/>
    </xf>
    <xf borderId="1" fillId="0" fontId="7" numFmtId="0" xfId="0" applyAlignment="1" applyBorder="1" applyFont="1">
      <alignment horizontal="center" vertical="center"/>
    </xf>
    <xf borderId="1" fillId="0" fontId="5" numFmtId="0" xfId="0" applyAlignment="1" applyBorder="1" applyFont="1">
      <alignment horizontal="center" shrinkToFit="0" vertical="center" wrapText="1"/>
    </xf>
    <xf borderId="7" fillId="0" fontId="5" numFmtId="0" xfId="0" applyAlignment="1" applyBorder="1" applyFont="1">
      <alignment horizontal="center" shrinkToFit="0" vertical="center" wrapText="1"/>
    </xf>
    <xf borderId="7" fillId="0" fontId="5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71"/>
  </cols>
  <sheetData>
    <row r="3">
      <c r="A3" s="1" t="s">
        <v>0</v>
      </c>
      <c r="B3" s="2"/>
      <c r="C3" s="2"/>
      <c r="D3" s="2"/>
      <c r="E3" s="2"/>
      <c r="F3" s="2"/>
      <c r="G3" s="2"/>
      <c r="H3" s="3"/>
    </row>
    <row r="4">
      <c r="A4" s="1" t="s">
        <v>1</v>
      </c>
      <c r="B4" s="2"/>
      <c r="C4" s="2"/>
      <c r="D4" s="2"/>
      <c r="E4" s="2"/>
      <c r="F4" s="2"/>
      <c r="G4" s="2"/>
      <c r="H4" s="3"/>
    </row>
    <row r="5">
      <c r="A5" s="4" t="s">
        <v>2</v>
      </c>
      <c r="B5" s="5"/>
      <c r="C5" s="5"/>
      <c r="D5" s="5"/>
      <c r="E5" s="5"/>
      <c r="F5" s="5"/>
      <c r="G5" s="5"/>
      <c r="H5" s="6"/>
    </row>
    <row r="6">
      <c r="A6" s="7" t="s">
        <v>3</v>
      </c>
      <c r="B6" s="7"/>
      <c r="C6" s="7"/>
      <c r="D6" s="7"/>
      <c r="E6" s="7"/>
      <c r="F6" s="7"/>
      <c r="G6" s="7"/>
      <c r="H6" s="7"/>
      <c r="I6" s="7"/>
    </row>
    <row r="7">
      <c r="A7" s="7" t="s">
        <v>4</v>
      </c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8" t="s">
        <v>10</v>
      </c>
      <c r="H7" s="7" t="s">
        <v>11</v>
      </c>
      <c r="I7" s="7" t="s">
        <v>12</v>
      </c>
    </row>
    <row r="8">
      <c r="A8" s="7"/>
      <c r="B8" s="7"/>
      <c r="C8" s="7"/>
      <c r="D8" s="7"/>
      <c r="E8" s="7"/>
      <c r="F8" s="7"/>
      <c r="G8" s="7"/>
      <c r="H8" s="7"/>
      <c r="I8" s="7"/>
    </row>
    <row r="9">
      <c r="A9" s="7">
        <v>1.0</v>
      </c>
      <c r="B9" s="7">
        <v>1194.0</v>
      </c>
      <c r="C9" s="7" t="s">
        <v>13</v>
      </c>
      <c r="D9" s="7" t="s">
        <v>14</v>
      </c>
      <c r="E9" s="7">
        <v>109.0</v>
      </c>
      <c r="F9" s="7">
        <v>102.0</v>
      </c>
      <c r="G9" s="7">
        <v>7.0</v>
      </c>
      <c r="H9" s="9">
        <v>0.9357</v>
      </c>
      <c r="I9" s="7">
        <v>51.88</v>
      </c>
    </row>
    <row r="10">
      <c r="A10" s="7"/>
      <c r="B10" s="7"/>
      <c r="C10" s="7"/>
      <c r="D10" s="7"/>
      <c r="E10" s="7"/>
      <c r="F10" s="7"/>
      <c r="G10" s="7"/>
      <c r="H10" s="7"/>
      <c r="I10" s="7"/>
    </row>
    <row r="11">
      <c r="A11" s="7" t="s">
        <v>15</v>
      </c>
      <c r="B11" s="7"/>
      <c r="C11" s="7"/>
      <c r="D11" s="7"/>
      <c r="E11" s="7"/>
      <c r="F11" s="7"/>
      <c r="G11" s="7"/>
      <c r="H11" s="7"/>
      <c r="I11" s="7"/>
    </row>
    <row r="12">
      <c r="A12" s="7">
        <v>1.0</v>
      </c>
      <c r="B12" s="7">
        <v>1194.0</v>
      </c>
      <c r="C12" s="7" t="s">
        <v>16</v>
      </c>
      <c r="D12" s="7" t="s">
        <v>14</v>
      </c>
      <c r="E12" s="7">
        <v>73.0</v>
      </c>
      <c r="F12" s="7">
        <v>68.0</v>
      </c>
      <c r="G12" s="7">
        <v>5.0</v>
      </c>
      <c r="H12" s="9">
        <v>0.9315</v>
      </c>
      <c r="I12" s="7">
        <v>50.98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3">
    <mergeCell ref="A3:H3"/>
    <mergeCell ref="A4:H4"/>
    <mergeCell ref="A5:H5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7" width="8.71"/>
  </cols>
  <sheetData>
    <row r="1">
      <c r="A1" s="10" t="s">
        <v>17</v>
      </c>
    </row>
    <row r="2">
      <c r="A2" s="11" t="s">
        <v>18</v>
      </c>
    </row>
    <row r="3">
      <c r="A3" s="12" t="s">
        <v>19</v>
      </c>
      <c r="B3" s="12" t="s">
        <v>20</v>
      </c>
      <c r="C3" s="12" t="s">
        <v>21</v>
      </c>
      <c r="D3" s="13" t="s">
        <v>22</v>
      </c>
      <c r="E3" s="14" t="s">
        <v>23</v>
      </c>
      <c r="F3" s="15" t="s">
        <v>24</v>
      </c>
      <c r="G3" s="16"/>
      <c r="H3" s="16"/>
      <c r="I3" s="16"/>
      <c r="J3" s="16"/>
      <c r="K3" s="16"/>
      <c r="L3" s="16"/>
      <c r="M3" s="16"/>
      <c r="N3" s="16"/>
      <c r="O3" s="14" t="s">
        <v>25</v>
      </c>
      <c r="P3" s="14" t="s">
        <v>26</v>
      </c>
      <c r="Q3" s="14" t="s">
        <v>27</v>
      </c>
    </row>
    <row r="4">
      <c r="A4" s="17"/>
      <c r="B4" s="17"/>
      <c r="C4" s="17"/>
      <c r="D4" s="18"/>
      <c r="E4" s="19"/>
      <c r="F4" s="15" t="s">
        <v>28</v>
      </c>
      <c r="G4" s="15" t="s">
        <v>29</v>
      </c>
      <c r="H4" s="15" t="s">
        <v>30</v>
      </c>
      <c r="I4" s="15" t="s">
        <v>31</v>
      </c>
      <c r="J4" s="15" t="s">
        <v>32</v>
      </c>
      <c r="K4" s="15" t="s">
        <v>33</v>
      </c>
      <c r="L4" s="15" t="s">
        <v>34</v>
      </c>
      <c r="M4" s="15" t="s">
        <v>35</v>
      </c>
      <c r="N4" s="15" t="s">
        <v>36</v>
      </c>
      <c r="O4" s="19"/>
      <c r="P4" s="19"/>
      <c r="Q4" s="19"/>
    </row>
    <row r="5">
      <c r="A5" s="20">
        <v>1.0</v>
      </c>
      <c r="B5" s="21" t="s">
        <v>37</v>
      </c>
      <c r="C5" s="22">
        <v>109.0</v>
      </c>
      <c r="D5" s="22">
        <v>109.0</v>
      </c>
      <c r="E5" s="22" t="str">
        <f t="shared" ref="E5:E10" si="1">ROUND(D5*100/C5,2)</f>
        <v>100</v>
      </c>
      <c r="F5" s="22">
        <v>5.0</v>
      </c>
      <c r="G5" s="22">
        <v>6.0</v>
      </c>
      <c r="H5" s="22">
        <v>12.0</v>
      </c>
      <c r="I5" s="22">
        <v>21.0</v>
      </c>
      <c r="J5" s="22">
        <v>24.0</v>
      </c>
      <c r="K5" s="22">
        <v>15.0</v>
      </c>
      <c r="L5" s="22">
        <v>17.0</v>
      </c>
      <c r="M5" s="22">
        <v>9.0</v>
      </c>
      <c r="N5" s="22">
        <v>0.0</v>
      </c>
      <c r="O5" s="22" t="str">
        <f t="shared" ref="O5:O10" si="2">F5+G5+H5+I5+J5+K5+L5+M5+N5</f>
        <v>109</v>
      </c>
      <c r="P5" s="22" t="str">
        <f t="shared" ref="P5:P10" si="3">F5*8+G5*7+H5*6+I5*5+J5*4+K5*3+L5*2+M5*1+N5*0</f>
        <v>443</v>
      </c>
      <c r="Q5" s="22">
        <v>50.8</v>
      </c>
    </row>
    <row r="6">
      <c r="A6" s="20">
        <v>2.0</v>
      </c>
      <c r="B6" s="21" t="s">
        <v>38</v>
      </c>
      <c r="C6" s="22">
        <v>109.0</v>
      </c>
      <c r="D6" s="22">
        <v>109.0</v>
      </c>
      <c r="E6" s="22" t="str">
        <f t="shared" si="1"/>
        <v>100</v>
      </c>
      <c r="F6" s="22">
        <v>9.0</v>
      </c>
      <c r="G6" s="22">
        <v>11.0</v>
      </c>
      <c r="H6" s="22">
        <v>10.0</v>
      </c>
      <c r="I6" s="22">
        <v>13.0</v>
      </c>
      <c r="J6" s="22">
        <v>14.0</v>
      </c>
      <c r="K6" s="22">
        <v>22.0</v>
      </c>
      <c r="L6" s="22">
        <v>23.0</v>
      </c>
      <c r="M6" s="22">
        <v>7.0</v>
      </c>
      <c r="N6" s="22">
        <v>0.0</v>
      </c>
      <c r="O6" s="22" t="str">
        <f t="shared" si="2"/>
        <v>109</v>
      </c>
      <c r="P6" s="22" t="str">
        <f t="shared" si="3"/>
        <v>449</v>
      </c>
      <c r="Q6" s="22">
        <v>51.49</v>
      </c>
    </row>
    <row r="7">
      <c r="A7" s="20">
        <v>3.0</v>
      </c>
      <c r="B7" s="21" t="s">
        <v>39</v>
      </c>
      <c r="C7" s="22">
        <v>109.0</v>
      </c>
      <c r="D7" s="22">
        <v>103.0</v>
      </c>
      <c r="E7" s="22" t="str">
        <f t="shared" si="1"/>
        <v>94.5</v>
      </c>
      <c r="F7" s="22">
        <v>4.0</v>
      </c>
      <c r="G7" s="22">
        <v>10.0</v>
      </c>
      <c r="H7" s="22">
        <v>23.0</v>
      </c>
      <c r="I7" s="22">
        <v>12.0</v>
      </c>
      <c r="J7" s="22">
        <v>10.0</v>
      </c>
      <c r="K7" s="22">
        <v>13.0</v>
      </c>
      <c r="L7" s="22">
        <v>8.0</v>
      </c>
      <c r="M7" s="22">
        <v>23.0</v>
      </c>
      <c r="N7" s="22">
        <v>6.0</v>
      </c>
      <c r="O7" s="22" t="str">
        <f t="shared" si="2"/>
        <v>109</v>
      </c>
      <c r="P7" s="22" t="str">
        <f t="shared" si="3"/>
        <v>418</v>
      </c>
      <c r="Q7" s="22">
        <v>47.94</v>
      </c>
    </row>
    <row r="8">
      <c r="A8" s="20">
        <v>4.0</v>
      </c>
      <c r="B8" s="21" t="s">
        <v>40</v>
      </c>
      <c r="C8" s="22">
        <v>109.0</v>
      </c>
      <c r="D8" s="22">
        <v>105.0</v>
      </c>
      <c r="E8" s="22" t="str">
        <f t="shared" si="1"/>
        <v>96.33</v>
      </c>
      <c r="F8" s="22">
        <v>0.0</v>
      </c>
      <c r="G8" s="22">
        <v>10.0</v>
      </c>
      <c r="H8" s="22">
        <v>22.0</v>
      </c>
      <c r="I8" s="22">
        <v>11.0</v>
      </c>
      <c r="J8" s="22">
        <v>26.0</v>
      </c>
      <c r="K8" s="22">
        <v>15.0</v>
      </c>
      <c r="L8" s="22">
        <v>9.0</v>
      </c>
      <c r="M8" s="22">
        <v>12.0</v>
      </c>
      <c r="N8" s="22">
        <v>4.0</v>
      </c>
      <c r="O8" s="22" t="str">
        <f t="shared" si="2"/>
        <v>109</v>
      </c>
      <c r="P8" s="22" t="str">
        <f t="shared" si="3"/>
        <v>436</v>
      </c>
      <c r="Q8" s="22">
        <v>50.0</v>
      </c>
    </row>
    <row r="9">
      <c r="A9" s="20">
        <v>5.0</v>
      </c>
      <c r="B9" s="21" t="s">
        <v>41</v>
      </c>
      <c r="C9" s="22">
        <v>109.0</v>
      </c>
      <c r="D9" s="22">
        <v>109.0</v>
      </c>
      <c r="E9" s="22" t="str">
        <f t="shared" si="1"/>
        <v>100</v>
      </c>
      <c r="F9" s="22">
        <v>10.0</v>
      </c>
      <c r="G9" s="22">
        <v>20.0</v>
      </c>
      <c r="H9" s="22">
        <v>10.0</v>
      </c>
      <c r="I9" s="22">
        <v>22.0</v>
      </c>
      <c r="J9" s="22">
        <v>14.0</v>
      </c>
      <c r="K9" s="22">
        <v>12.0</v>
      </c>
      <c r="L9" s="22">
        <v>13.0</v>
      </c>
      <c r="M9" s="22">
        <v>8.0</v>
      </c>
      <c r="N9" s="22">
        <v>0.0</v>
      </c>
      <c r="O9" s="22" t="str">
        <f t="shared" si="2"/>
        <v>109</v>
      </c>
      <c r="P9" s="22" t="str">
        <f t="shared" si="3"/>
        <v>516</v>
      </c>
      <c r="Q9" s="22">
        <v>59.17</v>
      </c>
    </row>
    <row r="10">
      <c r="A10" s="20"/>
      <c r="B10" s="21" t="s">
        <v>42</v>
      </c>
      <c r="C10" s="23" t="str">
        <f t="shared" ref="C10:D10" si="4">SUM(C5:C9)</f>
        <v>545</v>
      </c>
      <c r="D10" s="23" t="str">
        <f t="shared" si="4"/>
        <v>535</v>
      </c>
      <c r="E10" s="22" t="str">
        <f t="shared" si="1"/>
        <v>98.17</v>
      </c>
      <c r="F10" s="23" t="str">
        <f t="shared" ref="F10:N10" si="5">SUM(F5:F9)</f>
        <v>28</v>
      </c>
      <c r="G10" s="23" t="str">
        <f t="shared" si="5"/>
        <v>57</v>
      </c>
      <c r="H10" s="23" t="str">
        <f t="shared" si="5"/>
        <v>77</v>
      </c>
      <c r="I10" s="23" t="str">
        <f t="shared" si="5"/>
        <v>79</v>
      </c>
      <c r="J10" s="23" t="str">
        <f t="shared" si="5"/>
        <v>88</v>
      </c>
      <c r="K10" s="23" t="str">
        <f t="shared" si="5"/>
        <v>77</v>
      </c>
      <c r="L10" s="23" t="str">
        <f t="shared" si="5"/>
        <v>70</v>
      </c>
      <c r="M10" s="23" t="str">
        <f t="shared" si="5"/>
        <v>59</v>
      </c>
      <c r="N10" s="23" t="str">
        <f t="shared" si="5"/>
        <v>10</v>
      </c>
      <c r="O10" s="22" t="str">
        <f t="shared" si="2"/>
        <v>545</v>
      </c>
      <c r="P10" s="22" t="str">
        <f t="shared" si="3"/>
        <v>2262</v>
      </c>
      <c r="Q10" s="22" t="str">
        <f>ROUND(P10*12.5/C10,2)</f>
        <v>51.88</v>
      </c>
    </row>
    <row r="14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1">
    <mergeCell ref="A2:Q2"/>
    <mergeCell ref="F3:N3"/>
    <mergeCell ref="O3:O4"/>
    <mergeCell ref="P3:P4"/>
    <mergeCell ref="Q3:Q4"/>
    <mergeCell ref="A1:Q1"/>
    <mergeCell ref="A3:A4"/>
    <mergeCell ref="B3:B4"/>
    <mergeCell ref="C3:C4"/>
    <mergeCell ref="D3:D4"/>
    <mergeCell ref="E3:E4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4" width="17.86"/>
    <col customWidth="1" min="5" max="19" width="8.71"/>
  </cols>
  <sheetData>
    <row r="1">
      <c r="A1" s="24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>
      <c r="A2" s="25" t="s">
        <v>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</row>
    <row r="3">
      <c r="A3" s="12" t="s">
        <v>19</v>
      </c>
      <c r="B3" s="12" t="s">
        <v>20</v>
      </c>
      <c r="C3" s="12" t="s">
        <v>44</v>
      </c>
      <c r="D3" s="12" t="s">
        <v>45</v>
      </c>
      <c r="E3" s="12" t="s">
        <v>21</v>
      </c>
      <c r="F3" s="12" t="s">
        <v>22</v>
      </c>
      <c r="G3" s="12" t="s">
        <v>23</v>
      </c>
      <c r="H3" s="26" t="s">
        <v>24</v>
      </c>
      <c r="I3" s="2"/>
      <c r="J3" s="2"/>
      <c r="K3" s="2"/>
      <c r="L3" s="2"/>
      <c r="M3" s="2"/>
      <c r="N3" s="2"/>
      <c r="O3" s="2"/>
      <c r="P3" s="3"/>
      <c r="Q3" s="12" t="s">
        <v>25</v>
      </c>
      <c r="R3" s="12" t="s">
        <v>26</v>
      </c>
      <c r="S3" s="12" t="s">
        <v>27</v>
      </c>
    </row>
    <row r="4">
      <c r="A4" s="17"/>
      <c r="B4" s="17"/>
      <c r="C4" s="17"/>
      <c r="D4" s="17"/>
      <c r="E4" s="17"/>
      <c r="F4" s="17"/>
      <c r="G4" s="17"/>
      <c r="H4" s="27" t="s">
        <v>28</v>
      </c>
      <c r="I4" s="27" t="s">
        <v>29</v>
      </c>
      <c r="J4" s="27" t="s">
        <v>30</v>
      </c>
      <c r="K4" s="27" t="s">
        <v>31</v>
      </c>
      <c r="L4" s="27" t="s">
        <v>32</v>
      </c>
      <c r="M4" s="27" t="s">
        <v>33</v>
      </c>
      <c r="N4" s="27" t="s">
        <v>34</v>
      </c>
      <c r="O4" s="27" t="s">
        <v>35</v>
      </c>
      <c r="P4" s="27" t="s">
        <v>36</v>
      </c>
      <c r="Q4" s="17"/>
      <c r="R4" s="17"/>
      <c r="S4" s="17"/>
    </row>
    <row r="5">
      <c r="A5" s="27">
        <v>1.0</v>
      </c>
      <c r="B5" s="28" t="s">
        <v>37</v>
      </c>
      <c r="C5" s="28" t="s">
        <v>46</v>
      </c>
      <c r="D5" s="28" t="s">
        <v>47</v>
      </c>
      <c r="E5" s="27">
        <v>73.0</v>
      </c>
      <c r="F5" s="27">
        <v>73.0</v>
      </c>
      <c r="G5" s="27" t="str">
        <f t="shared" ref="G5:G14" si="1">ROUND(F5*100/E5,2)</f>
        <v>100</v>
      </c>
      <c r="H5" s="27">
        <v>6.0</v>
      </c>
      <c r="I5" s="27">
        <v>10.0</v>
      </c>
      <c r="J5" s="27">
        <v>12.0</v>
      </c>
      <c r="K5" s="27">
        <v>11.0</v>
      </c>
      <c r="L5" s="27">
        <v>10.0</v>
      </c>
      <c r="M5" s="27">
        <v>10.0</v>
      </c>
      <c r="N5" s="27">
        <v>8.0</v>
      </c>
      <c r="O5" s="27">
        <v>6.0</v>
      </c>
      <c r="P5" s="27">
        <v>0.0</v>
      </c>
      <c r="Q5" s="27" t="str">
        <f t="shared" ref="Q5:Q14" si="2">H5+I5+J5+K5+L5+M5+N5+O5+P5</f>
        <v>73</v>
      </c>
      <c r="R5" s="27" t="str">
        <f t="shared" ref="R5:R14" si="3">H5*8+I5*7+J5*6+K5*5+L5*4+M5*3+N5*2+O5*1+P5*0</f>
        <v>337</v>
      </c>
      <c r="S5" s="27">
        <v>57.71</v>
      </c>
    </row>
    <row r="6">
      <c r="A6" s="27">
        <v>2.0</v>
      </c>
      <c r="B6" s="28" t="s">
        <v>38</v>
      </c>
      <c r="C6" s="28" t="s">
        <v>48</v>
      </c>
      <c r="D6" s="28" t="s">
        <v>49</v>
      </c>
      <c r="E6" s="27">
        <v>41.0</v>
      </c>
      <c r="F6" s="27">
        <v>41.0</v>
      </c>
      <c r="G6" s="27" t="str">
        <f t="shared" si="1"/>
        <v>100</v>
      </c>
      <c r="H6" s="27">
        <v>8.0</v>
      </c>
      <c r="I6" s="27">
        <v>2.0</v>
      </c>
      <c r="J6" s="27">
        <v>8.0</v>
      </c>
      <c r="K6" s="27">
        <v>4.0</v>
      </c>
      <c r="L6" s="27">
        <v>5.0</v>
      </c>
      <c r="M6" s="27">
        <v>8.0</v>
      </c>
      <c r="N6" s="27">
        <v>4.0</v>
      </c>
      <c r="O6" s="27">
        <v>2.0</v>
      </c>
      <c r="P6" s="27">
        <v>0.0</v>
      </c>
      <c r="Q6" s="27" t="str">
        <f t="shared" si="2"/>
        <v>41</v>
      </c>
      <c r="R6" s="27" t="str">
        <f t="shared" si="3"/>
        <v>200</v>
      </c>
      <c r="S6" s="27">
        <v>60.98</v>
      </c>
    </row>
    <row r="7">
      <c r="A7" s="27">
        <v>3.0</v>
      </c>
      <c r="B7" s="28" t="s">
        <v>39</v>
      </c>
      <c r="C7" s="28" t="s">
        <v>50</v>
      </c>
      <c r="D7" s="28" t="s">
        <v>51</v>
      </c>
      <c r="E7" s="27">
        <v>33.0</v>
      </c>
      <c r="F7" s="27">
        <v>31.0</v>
      </c>
      <c r="G7" s="27" t="str">
        <f t="shared" si="1"/>
        <v>93.94</v>
      </c>
      <c r="H7" s="27">
        <v>0.0</v>
      </c>
      <c r="I7" s="27">
        <v>1.0</v>
      </c>
      <c r="J7" s="27">
        <v>2.0</v>
      </c>
      <c r="K7" s="27">
        <v>6.0</v>
      </c>
      <c r="L7" s="27">
        <v>3.0</v>
      </c>
      <c r="M7" s="27">
        <v>4.0</v>
      </c>
      <c r="N7" s="27">
        <v>5.0</v>
      </c>
      <c r="O7" s="27">
        <v>10.0</v>
      </c>
      <c r="P7" s="27">
        <v>2.0</v>
      </c>
      <c r="Q7" s="27" t="str">
        <f t="shared" si="2"/>
        <v>33</v>
      </c>
      <c r="R7" s="27" t="str">
        <f t="shared" si="3"/>
        <v>93</v>
      </c>
      <c r="S7" s="27">
        <v>35.23</v>
      </c>
    </row>
    <row r="8">
      <c r="A8" s="27">
        <v>4.0</v>
      </c>
      <c r="B8" s="28" t="s">
        <v>52</v>
      </c>
      <c r="C8" s="28" t="s">
        <v>53</v>
      </c>
      <c r="D8" s="28" t="s">
        <v>54</v>
      </c>
      <c r="E8" s="27">
        <v>53.0</v>
      </c>
      <c r="F8" s="27">
        <v>53.0</v>
      </c>
      <c r="G8" s="27" t="str">
        <f t="shared" si="1"/>
        <v>100</v>
      </c>
      <c r="H8" s="27">
        <v>4.0</v>
      </c>
      <c r="I8" s="27">
        <v>7.0</v>
      </c>
      <c r="J8" s="27">
        <v>12.0</v>
      </c>
      <c r="K8" s="27">
        <v>14.0</v>
      </c>
      <c r="L8" s="27">
        <v>10.0</v>
      </c>
      <c r="M8" s="27">
        <v>5.0</v>
      </c>
      <c r="N8" s="27">
        <v>0.0</v>
      </c>
      <c r="O8" s="27">
        <v>1.0</v>
      </c>
      <c r="P8" s="27">
        <v>0.0</v>
      </c>
      <c r="Q8" s="27" t="str">
        <f t="shared" si="2"/>
        <v>53</v>
      </c>
      <c r="R8" s="27" t="str">
        <f t="shared" si="3"/>
        <v>279</v>
      </c>
      <c r="S8" s="27">
        <v>65.8</v>
      </c>
    </row>
    <row r="9">
      <c r="A9" s="27">
        <v>5.0</v>
      </c>
      <c r="B9" s="28" t="s">
        <v>55</v>
      </c>
      <c r="C9" s="28" t="s">
        <v>56</v>
      </c>
      <c r="D9" s="28" t="s">
        <v>57</v>
      </c>
      <c r="E9" s="27">
        <v>53.0</v>
      </c>
      <c r="F9" s="27">
        <v>53.0</v>
      </c>
      <c r="G9" s="27" t="str">
        <f t="shared" si="1"/>
        <v>100</v>
      </c>
      <c r="H9" s="27">
        <v>3.0</v>
      </c>
      <c r="I9" s="27">
        <v>2.0</v>
      </c>
      <c r="J9" s="27">
        <v>5.0</v>
      </c>
      <c r="K9" s="27">
        <v>11.0</v>
      </c>
      <c r="L9" s="27">
        <v>16.0</v>
      </c>
      <c r="M9" s="27">
        <v>5.0</v>
      </c>
      <c r="N9" s="27">
        <v>6.0</v>
      </c>
      <c r="O9" s="27">
        <v>5.0</v>
      </c>
      <c r="P9" s="27">
        <v>0.0</v>
      </c>
      <c r="Q9" s="27" t="str">
        <f t="shared" si="2"/>
        <v>53</v>
      </c>
      <c r="R9" s="27" t="str">
        <f t="shared" si="3"/>
        <v>219</v>
      </c>
      <c r="S9" s="27">
        <v>51.65</v>
      </c>
    </row>
    <row r="10">
      <c r="A10" s="27">
        <v>6.0</v>
      </c>
      <c r="B10" s="28" t="s">
        <v>58</v>
      </c>
      <c r="C10" s="28" t="s">
        <v>59</v>
      </c>
      <c r="D10" s="28" t="s">
        <v>60</v>
      </c>
      <c r="E10" s="27">
        <v>27.0</v>
      </c>
      <c r="F10" s="27">
        <v>27.0</v>
      </c>
      <c r="G10" s="27" t="str">
        <f t="shared" si="1"/>
        <v>100</v>
      </c>
      <c r="H10" s="27">
        <v>1.0</v>
      </c>
      <c r="I10" s="27">
        <v>4.0</v>
      </c>
      <c r="J10" s="27">
        <v>3.0</v>
      </c>
      <c r="K10" s="27">
        <v>4.0</v>
      </c>
      <c r="L10" s="27">
        <v>4.0</v>
      </c>
      <c r="M10" s="27">
        <v>4.0</v>
      </c>
      <c r="N10" s="27">
        <v>4.0</v>
      </c>
      <c r="O10" s="27">
        <v>3.0</v>
      </c>
      <c r="P10" s="27">
        <v>0.0</v>
      </c>
      <c r="Q10" s="27" t="str">
        <f t="shared" si="2"/>
        <v>27</v>
      </c>
      <c r="R10" s="27" t="str">
        <f t="shared" si="3"/>
        <v>113</v>
      </c>
      <c r="S10" s="27">
        <v>52.31</v>
      </c>
    </row>
    <row r="11" ht="24.0" customHeight="1">
      <c r="A11" s="27">
        <v>7.0</v>
      </c>
      <c r="B11" s="28" t="s">
        <v>61</v>
      </c>
      <c r="C11" s="28" t="s">
        <v>62</v>
      </c>
      <c r="D11" s="28" t="s">
        <v>63</v>
      </c>
      <c r="E11" s="27">
        <v>26.0</v>
      </c>
      <c r="F11" s="27">
        <v>25.0</v>
      </c>
      <c r="G11" s="27" t="str">
        <f t="shared" si="1"/>
        <v>96.15</v>
      </c>
      <c r="H11" s="27">
        <v>0.0</v>
      </c>
      <c r="I11" s="27">
        <v>0.0</v>
      </c>
      <c r="J11" s="27">
        <v>2.0</v>
      </c>
      <c r="K11" s="27">
        <v>5.0</v>
      </c>
      <c r="L11" s="27">
        <v>4.0</v>
      </c>
      <c r="M11" s="27">
        <v>4.0</v>
      </c>
      <c r="N11" s="27">
        <v>5.0</v>
      </c>
      <c r="O11" s="27">
        <v>5.0</v>
      </c>
      <c r="P11" s="27">
        <v>1.0</v>
      </c>
      <c r="Q11" s="27" t="str">
        <f t="shared" si="2"/>
        <v>26</v>
      </c>
      <c r="R11" s="27" t="str">
        <f t="shared" si="3"/>
        <v>80</v>
      </c>
      <c r="S11" s="27">
        <v>38.46</v>
      </c>
    </row>
    <row r="12">
      <c r="A12" s="27">
        <v>8.0</v>
      </c>
      <c r="B12" s="28" t="s">
        <v>64</v>
      </c>
      <c r="C12" s="28" t="s">
        <v>65</v>
      </c>
      <c r="D12" s="28" t="s">
        <v>66</v>
      </c>
      <c r="E12" s="27">
        <v>20.0</v>
      </c>
      <c r="F12" s="27">
        <v>20.0</v>
      </c>
      <c r="G12" s="27" t="str">
        <f t="shared" si="1"/>
        <v>100</v>
      </c>
      <c r="H12" s="27">
        <v>2.0</v>
      </c>
      <c r="I12" s="27">
        <v>1.0</v>
      </c>
      <c r="J12" s="27">
        <v>3.0</v>
      </c>
      <c r="K12" s="27">
        <v>4.0</v>
      </c>
      <c r="L12" s="27">
        <v>2.0</v>
      </c>
      <c r="M12" s="27">
        <v>2.0</v>
      </c>
      <c r="N12" s="27">
        <v>4.0</v>
      </c>
      <c r="O12" s="27">
        <v>2.0</v>
      </c>
      <c r="P12" s="27">
        <v>0.0</v>
      </c>
      <c r="Q12" s="27" t="str">
        <f t="shared" si="2"/>
        <v>20</v>
      </c>
      <c r="R12" s="27" t="str">
        <f t="shared" si="3"/>
        <v>85</v>
      </c>
      <c r="S12" s="27" t="str">
        <f t="shared" ref="S12:S14" si="4">ROUND(R12*12.5/E12,2)</f>
        <v>53.13</v>
      </c>
    </row>
    <row r="13">
      <c r="A13" s="27">
        <v>9.0</v>
      </c>
      <c r="B13" s="28" t="s">
        <v>67</v>
      </c>
      <c r="C13" s="28" t="s">
        <v>68</v>
      </c>
      <c r="D13" s="28" t="s">
        <v>69</v>
      </c>
      <c r="E13" s="27">
        <v>20.0</v>
      </c>
      <c r="F13" s="27">
        <v>20.0</v>
      </c>
      <c r="G13" s="27" t="str">
        <f t="shared" si="1"/>
        <v>100</v>
      </c>
      <c r="H13" s="27">
        <v>4.0</v>
      </c>
      <c r="I13" s="27">
        <v>1.0</v>
      </c>
      <c r="J13" s="27">
        <v>5.0</v>
      </c>
      <c r="K13" s="27">
        <v>5.0</v>
      </c>
      <c r="L13" s="27">
        <v>4.0</v>
      </c>
      <c r="M13" s="27">
        <v>1.0</v>
      </c>
      <c r="N13" s="27">
        <v>0.0</v>
      </c>
      <c r="O13" s="27">
        <v>0.0</v>
      </c>
      <c r="P13" s="27">
        <v>0.0</v>
      </c>
      <c r="Q13" s="27" t="str">
        <f t="shared" si="2"/>
        <v>20</v>
      </c>
      <c r="R13" s="27" t="str">
        <f t="shared" si="3"/>
        <v>113</v>
      </c>
      <c r="S13" s="27" t="str">
        <f t="shared" si="4"/>
        <v>70.63</v>
      </c>
    </row>
    <row r="14">
      <c r="A14" s="27">
        <v>10.0</v>
      </c>
      <c r="B14" s="28" t="s">
        <v>70</v>
      </c>
      <c r="C14" s="28" t="s">
        <v>71</v>
      </c>
      <c r="D14" s="28" t="s">
        <v>72</v>
      </c>
      <c r="E14" s="27">
        <v>20.0</v>
      </c>
      <c r="F14" s="27">
        <v>18.0</v>
      </c>
      <c r="G14" s="27" t="str">
        <f t="shared" si="1"/>
        <v>90</v>
      </c>
      <c r="H14" s="27">
        <v>0.0</v>
      </c>
      <c r="I14" s="27">
        <v>1.0</v>
      </c>
      <c r="J14" s="27">
        <v>1.0</v>
      </c>
      <c r="K14" s="27">
        <v>0.0</v>
      </c>
      <c r="L14" s="27">
        <v>3.0</v>
      </c>
      <c r="M14" s="27">
        <v>4.0</v>
      </c>
      <c r="N14" s="27">
        <v>4.0</v>
      </c>
      <c r="O14" s="27">
        <v>5.0</v>
      </c>
      <c r="P14" s="27">
        <v>2.0</v>
      </c>
      <c r="Q14" s="27" t="str">
        <f t="shared" si="2"/>
        <v>20</v>
      </c>
      <c r="R14" s="27" t="str">
        <f t="shared" si="3"/>
        <v>50</v>
      </c>
      <c r="S14" s="27" t="str">
        <f t="shared" si="4"/>
        <v>31.25</v>
      </c>
    </row>
    <row r="15">
      <c r="A15" s="7"/>
      <c r="B15" s="7" t="s">
        <v>42</v>
      </c>
      <c r="C15" s="7"/>
      <c r="D15" s="7"/>
      <c r="E15" s="7" t="str">
        <f t="shared" ref="E15:F15" si="5">SUM(E5:E14)</f>
        <v>366</v>
      </c>
      <c r="F15" s="7" t="str">
        <f t="shared" si="5"/>
        <v>361</v>
      </c>
      <c r="G15" s="27">
        <v>98.0</v>
      </c>
      <c r="H15" s="7" t="str">
        <f t="shared" ref="H15:R15" si="6">SUM(H5:H14)</f>
        <v>28</v>
      </c>
      <c r="I15" s="7" t="str">
        <f t="shared" si="6"/>
        <v>29</v>
      </c>
      <c r="J15" s="7" t="str">
        <f t="shared" si="6"/>
        <v>53</v>
      </c>
      <c r="K15" s="7" t="str">
        <f t="shared" si="6"/>
        <v>64</v>
      </c>
      <c r="L15" s="7" t="str">
        <f t="shared" si="6"/>
        <v>61</v>
      </c>
      <c r="M15" s="7" t="str">
        <f t="shared" si="6"/>
        <v>47</v>
      </c>
      <c r="N15" s="7" t="str">
        <f t="shared" si="6"/>
        <v>40</v>
      </c>
      <c r="O15" s="7" t="str">
        <f t="shared" si="6"/>
        <v>39</v>
      </c>
      <c r="P15" s="7" t="str">
        <f t="shared" si="6"/>
        <v>5</v>
      </c>
      <c r="Q15" s="7" t="str">
        <f t="shared" si="6"/>
        <v>366</v>
      </c>
      <c r="R15" s="7" t="str">
        <f t="shared" si="6"/>
        <v>1569</v>
      </c>
      <c r="S15" s="7">
        <v>51.71</v>
      </c>
    </row>
    <row r="1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3">
    <mergeCell ref="E3:E4"/>
    <mergeCell ref="F3:F4"/>
    <mergeCell ref="G3:G4"/>
    <mergeCell ref="H3:P3"/>
    <mergeCell ref="Q3:Q4"/>
    <mergeCell ref="R3:R4"/>
    <mergeCell ref="C3:C4"/>
    <mergeCell ref="D3:D4"/>
    <mergeCell ref="S3:S4"/>
    <mergeCell ref="A1:S1"/>
    <mergeCell ref="A2:S2"/>
    <mergeCell ref="A3:A4"/>
    <mergeCell ref="B3:B4"/>
  </mergeCells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OVERALL</vt:lpstr>
      <vt:lpstr>SUBJECT WISE X</vt:lpstr>
      <vt:lpstr>SUBJECT WISE XII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2023-06-13T09:05:23Z</dcterms:created>
  <dc:creator>acer</dc:creator>
  <cp:lastModifiedBy>acer</cp:lastModifiedBy>
  <dcterms:modified xsi:type="dcterms:W3CDTF">2023-06-13T10:11:27Z</dcterms:modified>
</cp:coreProperties>
</file>